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33 Inform_télécoms\1 Ministériel\DEPP\25016-AOO-TMA SIFA\1 Passation\5 DCE\51 Docs W\"/>
    </mc:Choice>
  </mc:AlternateContent>
  <bookViews>
    <workbookView xWindow="780" yWindow="780" windowWidth="21600" windowHeight="11385" activeTab="1"/>
  </bookViews>
  <sheets>
    <sheet name="Page de garde" sheetId="8" r:id="rId1"/>
    <sheet name="DQE" sheetId="7" r:id="rId2"/>
  </sheets>
  <definedNames>
    <definedName name="_xlnm.Print_Area" localSheetId="1">DQE!$A$1:$E$56</definedName>
    <definedName name="_xlnm.Print_Area" localSheetId="0">'Page de garde'!$A$1:$B$24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7" l="1"/>
  <c r="E4" i="7"/>
  <c r="F3" i="7" s="1"/>
  <c r="H3" i="7" l="1"/>
  <c r="E45" i="7" l="1"/>
  <c r="E50" i="7"/>
  <c r="E49" i="7"/>
  <c r="E48" i="7"/>
  <c r="E47" i="7"/>
  <c r="E46" i="7"/>
  <c r="E44" i="7"/>
  <c r="E43" i="7"/>
  <c r="E42" i="7"/>
  <c r="E41" i="7"/>
  <c r="E40" i="7"/>
  <c r="E39" i="7"/>
  <c r="E32" i="7"/>
  <c r="E31" i="7"/>
  <c r="E28" i="7"/>
  <c r="E27" i="7"/>
  <c r="E26" i="7"/>
  <c r="E25" i="7"/>
  <c r="E24" i="7"/>
  <c r="E20" i="7"/>
  <c r="E19" i="7"/>
  <c r="E13" i="7"/>
  <c r="E12" i="7"/>
  <c r="E11" i="7"/>
  <c r="E14" i="7"/>
  <c r="E51" i="7"/>
  <c r="E38" i="7"/>
  <c r="E37" i="7"/>
  <c r="E36" i="7"/>
  <c r="E35" i="7"/>
  <c r="E34" i="7"/>
  <c r="E33" i="7"/>
  <c r="E54" i="7" l="1"/>
  <c r="E53" i="7"/>
  <c r="F52" i="7" s="1"/>
  <c r="H52" i="7" s="1"/>
  <c r="E15" i="7"/>
  <c r="E16" i="7"/>
  <c r="E17" i="7"/>
  <c r="E18" i="7"/>
  <c r="E21" i="7"/>
  <c r="E22" i="7"/>
  <c r="E23" i="7"/>
  <c r="E29" i="7"/>
  <c r="E30" i="7"/>
  <c r="E9" i="7"/>
  <c r="E8" i="7"/>
  <c r="E6" i="7"/>
  <c r="F5" i="7" s="1"/>
  <c r="F10" i="7" l="1"/>
  <c r="H10" i="7" s="1"/>
  <c r="F7" i="7"/>
  <c r="H7" i="7" s="1"/>
  <c r="H5" i="7"/>
  <c r="F56" i="7" l="1"/>
  <c r="H56" i="7"/>
</calcChain>
</file>

<file path=xl/sharedStrings.xml><?xml version="1.0" encoding="utf-8"?>
<sst xmlns="http://schemas.openxmlformats.org/spreadsheetml/2006/main" count="114" uniqueCount="114">
  <si>
    <t>Prix en € TTC</t>
  </si>
  <si>
    <t>Quantité</t>
  </si>
  <si>
    <t>Sous-total en € TTC</t>
  </si>
  <si>
    <t>Code UO</t>
  </si>
  <si>
    <t xml:space="preserve">Libellé </t>
  </si>
  <si>
    <t>UO1.1</t>
  </si>
  <si>
    <t>Intialisation du projet</t>
  </si>
  <si>
    <t xml:space="preserve">Mission 2 - Maintenance corrective de l’application </t>
  </si>
  <si>
    <t>UO2.1</t>
  </si>
  <si>
    <t xml:space="preserve">Mission 3 - Maintenance adaptative de l’application </t>
  </si>
  <si>
    <t>UO3.1</t>
  </si>
  <si>
    <t>Adaptation simple</t>
  </si>
  <si>
    <t>UO3.2</t>
  </si>
  <si>
    <t>Adaptation moyenne</t>
  </si>
  <si>
    <t xml:space="preserve">Mission 4 - Maintenance évolutive de l’application </t>
  </si>
  <si>
    <t>Mission 5 - Transfert de compétences et réversibilité</t>
  </si>
  <si>
    <t>Transfert de compétence – Réversibilité : Sessions de travail</t>
  </si>
  <si>
    <t>Transfert de compétence – Réversibilité : Assistance</t>
  </si>
  <si>
    <t>UO5.1</t>
  </si>
  <si>
    <t>UO5.2</t>
  </si>
  <si>
    <t xml:space="preserve">Evolution DO Tables ou vues – simple </t>
  </si>
  <si>
    <t xml:space="preserve">Evolution DO Tables ou vues – moyen </t>
  </si>
  <si>
    <t xml:space="preserve">Evolution DO Tables ou vues – complexe </t>
  </si>
  <si>
    <t>Maintien en conditions opérationnelles / Forfait annuel</t>
  </si>
  <si>
    <t>UO4 IHM ECR CRE 1</t>
  </si>
  <si>
    <t>UO4 IHM ECR CRE 2</t>
  </si>
  <si>
    <t>UO4 IHM EXP CRE 1</t>
  </si>
  <si>
    <t>UO4 IHM EXP CRE 2</t>
  </si>
  <si>
    <t>UO4 IHM EXP CRE 3</t>
  </si>
  <si>
    <t>UO4 IHM CMP CRE 1</t>
  </si>
  <si>
    <t>UO4 IHM CMP CRE 2</t>
  </si>
  <si>
    <t>UO4 IHM CMP CRE 3</t>
  </si>
  <si>
    <t>UO4 DO CHP CRE 1</t>
  </si>
  <si>
    <t>UO4 DO CHP CRE 2</t>
  </si>
  <si>
    <t>UO4 DO TBL CRE 1</t>
  </si>
  <si>
    <t>UO4 DO TBL CRE 2</t>
  </si>
  <si>
    <t>UO4 DO TBL CRE 3</t>
  </si>
  <si>
    <t>UO4 TR CRE 1</t>
  </si>
  <si>
    <t>UO4 TR CRE 2</t>
  </si>
  <si>
    <t>UO4 TR CRE 3</t>
  </si>
  <si>
    <t>UO4 MO CRE 1</t>
  </si>
  <si>
    <t>UO4 MO CRE 2</t>
  </si>
  <si>
    <t>UO4 MO CRE 3</t>
  </si>
  <si>
    <t>UO4 IHM ECR MOD 3</t>
  </si>
  <si>
    <t xml:space="preserve">Evolution IHM Ecran – modification complexe </t>
  </si>
  <si>
    <t>UO4 IHM ECR MOD 2</t>
  </si>
  <si>
    <t>Evolution IHM Ecran – modification moyen</t>
  </si>
  <si>
    <t xml:space="preserve">Evolution IHM Ecran – création moyen </t>
  </si>
  <si>
    <t xml:space="preserve">Evolution IHM Ecran – création simple </t>
  </si>
  <si>
    <t>UO4 IHM ECR MOD 1</t>
  </si>
  <si>
    <t xml:space="preserve">Evolution IHM Ecran – modification simple </t>
  </si>
  <si>
    <t>UO4 IHM EXP MOD 2</t>
  </si>
  <si>
    <t>UO4 IHM EXP MOD 3</t>
  </si>
  <si>
    <t xml:space="preserve">Evolution IHM Document d'export – création simple </t>
  </si>
  <si>
    <t xml:space="preserve">Evolution IHM Document d'export – création moyen </t>
  </si>
  <si>
    <t xml:space="preserve">Evolution IHM Document d'export – création complexe </t>
  </si>
  <si>
    <t xml:space="preserve">Evolution IHM Document d'export – modification moyen </t>
  </si>
  <si>
    <t xml:space="preserve">Evolution IHM Document d'export – modification complexe </t>
  </si>
  <si>
    <t xml:space="preserve">Evolution IHM Composant – création simple </t>
  </si>
  <si>
    <t xml:space="preserve">Evolution IHM Composant – création complexe </t>
  </si>
  <si>
    <t xml:space="preserve">Evolution IHM Composant – création moyen </t>
  </si>
  <si>
    <t xml:space="preserve">Evolution IHM Composant – modification simple </t>
  </si>
  <si>
    <t xml:space="preserve">Evolution IHM Composant – modification moyen </t>
  </si>
  <si>
    <t xml:space="preserve">Evolution IHM Composant – modification complexe </t>
  </si>
  <si>
    <t xml:space="preserve">Evolution IHM Composant – suppression simple </t>
  </si>
  <si>
    <t xml:space="preserve">Evolution IHM Composant – suppression moyen </t>
  </si>
  <si>
    <t>UO4 IHM CMP MOD 1</t>
  </si>
  <si>
    <t>UO4 IHM CMP MOD 2</t>
  </si>
  <si>
    <t>UO4 IHM CMP MOD 3</t>
  </si>
  <si>
    <t>UO4 IHM CMP SUP 1</t>
  </si>
  <si>
    <t>UO4 IHM CMP SUP 2</t>
  </si>
  <si>
    <t xml:space="preserve">Evolution DO Champs – création simple </t>
  </si>
  <si>
    <t xml:space="preserve">Evolution DO Champs – création moyen </t>
  </si>
  <si>
    <t xml:space="preserve">Evolution DO Champs – modification simple </t>
  </si>
  <si>
    <t xml:space="preserve">Evolution DO Champs – modification moyen </t>
  </si>
  <si>
    <t>UO4 DO CHP MOD 1</t>
  </si>
  <si>
    <t>UO4 DO CHP MOD 2</t>
  </si>
  <si>
    <t>UO4 TR MOD 1</t>
  </si>
  <si>
    <t>UO4 TR MOD 2</t>
  </si>
  <si>
    <t>UO4 TR MOD 3</t>
  </si>
  <si>
    <t>UO4 TR SUP 1</t>
  </si>
  <si>
    <t>UO4 TR SUP 2</t>
  </si>
  <si>
    <t>UO4 TR SUP 3</t>
  </si>
  <si>
    <t xml:space="preserve">Evolution TR – création simple </t>
  </si>
  <si>
    <t xml:space="preserve">Evolution TR – création moyen </t>
  </si>
  <si>
    <t xml:space="preserve">Evolution TR – création complexe </t>
  </si>
  <si>
    <t xml:space="preserve">Evolution TR – modification simple </t>
  </si>
  <si>
    <t xml:space="preserve">Evolution TR – modification moyen </t>
  </si>
  <si>
    <t xml:space="preserve">Evolution TR – modification complexe </t>
  </si>
  <si>
    <t xml:space="preserve">Evolution TR – suppression simple </t>
  </si>
  <si>
    <t xml:space="preserve">Evolution TR – suppression moyen </t>
  </si>
  <si>
    <t xml:space="preserve">Evolution TR – suppression complexe </t>
  </si>
  <si>
    <t>UO4 MO MOD 1</t>
  </si>
  <si>
    <t>UO4 MO MOD 2</t>
  </si>
  <si>
    <t>UO4 MO MOD 3</t>
  </si>
  <si>
    <t>UO4 MO SUP</t>
  </si>
  <si>
    <t xml:space="preserve">Evolution MO – suppression </t>
  </si>
  <si>
    <t xml:space="preserve">Evolution MO – création simple </t>
  </si>
  <si>
    <t xml:space="preserve">Evolution MO – modification simple </t>
  </si>
  <si>
    <t xml:space="preserve">Evolution MO – modification moyen </t>
  </si>
  <si>
    <t xml:space="preserve">Evolution MO – modification complexe </t>
  </si>
  <si>
    <t xml:space="preserve">Evolution MO – création moyen </t>
  </si>
  <si>
    <t xml:space="preserve">Evolution MO – création complexe </t>
  </si>
  <si>
    <t>Sous-total par mission en € TTC</t>
  </si>
  <si>
    <t>Pondération</t>
  </si>
  <si>
    <t>Total pondération en € TTC</t>
  </si>
  <si>
    <t>Les candidats ne doivent pas modifier les quantités indiquées par le ministère (pour les 4 années du contrat)
Aucune modification ne doit être apportée par les candidats au cadre proposé (ni ajout, ni suppression de lignes)</t>
  </si>
  <si>
    <r>
      <t xml:space="preserve">Détail Quantitatif Estimatif (DQE)
</t>
    </r>
    <r>
      <rPr>
        <b/>
        <i/>
        <sz val="11"/>
        <rFont val="Arial"/>
        <family val="2"/>
      </rPr>
      <t>(Document non contractuel)</t>
    </r>
    <r>
      <rPr>
        <b/>
        <sz val="11"/>
        <rFont val="Arial"/>
        <family val="2"/>
      </rPr>
      <t xml:space="preserve">
(annexe 1 au règlement de la consultation)</t>
    </r>
  </si>
  <si>
    <t>Procédure n° MEN-SG-AOO-25016</t>
  </si>
  <si>
    <r>
      <t xml:space="preserve">Objet : </t>
    </r>
    <r>
      <rPr>
        <sz val="11"/>
        <rFont val="Arial"/>
        <family val="2"/>
      </rPr>
      <t>Prestations de tierce maintenance applicative de l’application « Système d’Information sur la Formation des Apprentis » (SIFA) pour le ministère de l’éducation nationale, de l’enseignement supérieur et de la recherche</t>
    </r>
  </si>
  <si>
    <t xml:space="preserve">Nom du candidat : </t>
  </si>
  <si>
    <t>à remplir</t>
  </si>
  <si>
    <t>Total (sur 4 ans) en € TTC</t>
  </si>
  <si>
    <t>Mission 1 - Intialisation, prise de connaissance du contexte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</si>
</sst>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32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0" borderId="0" xfId="5" applyFont="1" applyAlignment="1">
      <alignment horizontal="center" vertical="center" wrapText="1"/>
    </xf>
    <xf numFmtId="0" fontId="1" fillId="0" borderId="0" xfId="5"/>
    <xf numFmtId="0" fontId="8" fillId="0" borderId="0" xfId="5" applyFont="1" applyAlignment="1">
      <alignment horizontal="center" vertical="center" wrapText="1"/>
    </xf>
    <xf numFmtId="0" fontId="8" fillId="0" borderId="0" xfId="5" applyFont="1" applyAlignment="1">
      <alignment horizontal="center" vertical="center"/>
    </xf>
    <xf numFmtId="0" fontId="8" fillId="0" borderId="0" xfId="5" applyFont="1" applyAlignment="1">
      <alignment horizontal="left" vertical="center" wrapText="1"/>
    </xf>
    <xf numFmtId="0" fontId="6" fillId="0" borderId="0" xfId="5" applyFont="1"/>
    <xf numFmtId="0" fontId="11" fillId="0" borderId="0" xfId="5" applyFont="1" applyAlignment="1">
      <alignment horizontal="center"/>
    </xf>
    <xf numFmtId="0" fontId="6" fillId="0" borderId="6" xfId="5" applyFont="1" applyBorder="1"/>
    <xf numFmtId="0" fontId="7" fillId="0" borderId="0" xfId="5" applyFont="1"/>
    <xf numFmtId="0" fontId="8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2 2" xfId="3"/>
    <cellStyle name="Normal 2 3 2" xfId="4"/>
    <cellStyle name="Normal 3" xfId="5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116415</xdr:rowOff>
    </xdr:from>
    <xdr:to>
      <xdr:col>1</xdr:col>
      <xdr:colOff>42333</xdr:colOff>
      <xdr:row>12</xdr:row>
      <xdr:rowOff>148166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16415"/>
          <a:ext cx="2188633" cy="2317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6:B33"/>
  <sheetViews>
    <sheetView zoomScale="90" zoomScaleNormal="90" workbookViewId="0">
      <selection activeCell="B9" sqref="B9"/>
    </sheetView>
  </sheetViews>
  <sheetFormatPr baseColWidth="10" defaultColWidth="10.85546875" defaultRowHeight="15" x14ac:dyDescent="0.25"/>
  <cols>
    <col min="1" max="1" width="33.140625" style="20" customWidth="1"/>
    <col min="2" max="2" width="105.7109375" style="20" customWidth="1"/>
    <col min="3" max="16384" width="10.85546875" style="20"/>
  </cols>
  <sheetData>
    <row r="16" spans="2:2" ht="53.45" customHeight="1" x14ac:dyDescent="0.25">
      <c r="B16" s="19"/>
    </row>
    <row r="17" spans="2:2" ht="54" customHeight="1" x14ac:dyDescent="0.25">
      <c r="B17" s="21" t="s">
        <v>107</v>
      </c>
    </row>
    <row r="18" spans="2:2" ht="39" customHeight="1" x14ac:dyDescent="0.25">
      <c r="B18" s="22" t="s">
        <v>108</v>
      </c>
    </row>
    <row r="19" spans="2:2" ht="93.75" customHeight="1" x14ac:dyDescent="0.25">
      <c r="B19" s="23" t="s">
        <v>109</v>
      </c>
    </row>
    <row r="20" spans="2:2" x14ac:dyDescent="0.25">
      <c r="B20" s="24"/>
    </row>
    <row r="21" spans="2:2" x14ac:dyDescent="0.25">
      <c r="B21" s="25" t="s">
        <v>110</v>
      </c>
    </row>
    <row r="22" spans="2:2" ht="15.75" thickBot="1" x14ac:dyDescent="0.3">
      <c r="B22" s="24"/>
    </row>
    <row r="23" spans="2:2" ht="15.75" thickBot="1" x14ac:dyDescent="0.3">
      <c r="B23" s="26" t="s">
        <v>111</v>
      </c>
    </row>
    <row r="27" spans="2:2" x14ac:dyDescent="0.25">
      <c r="B27" s="27"/>
    </row>
    <row r="28" spans="2:2" x14ac:dyDescent="0.25">
      <c r="B28" s="27"/>
    </row>
    <row r="29" spans="2:2" x14ac:dyDescent="0.25">
      <c r="B29" s="27"/>
    </row>
    <row r="30" spans="2:2" x14ac:dyDescent="0.25">
      <c r="B30" s="27"/>
    </row>
    <row r="31" spans="2:2" x14ac:dyDescent="0.25">
      <c r="B31" s="27"/>
    </row>
    <row r="32" spans="2:2" x14ac:dyDescent="0.25">
      <c r="B32" s="27"/>
    </row>
    <row r="33" spans="2:2" x14ac:dyDescent="0.25">
      <c r="B33" s="27"/>
    </row>
  </sheetData>
  <pageMargins left="0.7" right="0.7" top="0.45" bottom="0.75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zoomScale="85" zoomScaleNormal="85" workbookViewId="0">
      <selection activeCell="A3" sqref="A3:E3"/>
    </sheetView>
  </sheetViews>
  <sheetFormatPr baseColWidth="10" defaultColWidth="11.42578125" defaultRowHeight="12.75" x14ac:dyDescent="0.2"/>
  <cols>
    <col min="1" max="1" width="25.28515625" style="1" customWidth="1"/>
    <col min="2" max="2" width="68" style="1" customWidth="1"/>
    <col min="3" max="3" width="21.7109375" style="2" customWidth="1"/>
    <col min="4" max="4" width="15.140625" style="2" customWidth="1"/>
    <col min="5" max="6" width="21.7109375" style="2" customWidth="1"/>
    <col min="7" max="7" width="13.140625" style="1" customWidth="1"/>
    <col min="8" max="8" width="17.7109375" style="1" customWidth="1"/>
    <col min="9" max="16384" width="11.42578125" style="1"/>
  </cols>
  <sheetData>
    <row r="1" spans="1:8" ht="70.5" customHeight="1" x14ac:dyDescent="0.2">
      <c r="A1" s="28" t="s">
        <v>106</v>
      </c>
      <c r="B1" s="28"/>
      <c r="C1" s="28"/>
      <c r="D1" s="28"/>
      <c r="E1" s="28"/>
      <c r="F1" s="1"/>
    </row>
    <row r="2" spans="1:8" ht="33" customHeight="1" x14ac:dyDescent="0.2">
      <c r="A2" s="3" t="s">
        <v>3</v>
      </c>
      <c r="B2" s="3" t="s">
        <v>4</v>
      </c>
      <c r="C2" s="3" t="s">
        <v>0</v>
      </c>
      <c r="D2" s="3" t="s">
        <v>1</v>
      </c>
      <c r="E2" s="3" t="s">
        <v>2</v>
      </c>
      <c r="F2" s="3" t="s">
        <v>103</v>
      </c>
      <c r="G2" s="15" t="s">
        <v>104</v>
      </c>
      <c r="H2" s="3" t="s">
        <v>105</v>
      </c>
    </row>
    <row r="3" spans="1:8" ht="20.100000000000001" customHeight="1" x14ac:dyDescent="0.2">
      <c r="A3" s="29" t="s">
        <v>113</v>
      </c>
      <c r="B3" s="30"/>
      <c r="C3" s="30"/>
      <c r="D3" s="30"/>
      <c r="E3" s="31"/>
      <c r="F3" s="16">
        <f>E4</f>
        <v>0</v>
      </c>
      <c r="G3" s="17">
        <v>1</v>
      </c>
      <c r="H3" s="16">
        <f>F3*G3</f>
        <v>0</v>
      </c>
    </row>
    <row r="4" spans="1:8" ht="20.100000000000001" customHeight="1" x14ac:dyDescent="0.2">
      <c r="A4" s="4" t="s">
        <v>5</v>
      </c>
      <c r="B4" s="5" t="s">
        <v>6</v>
      </c>
      <c r="C4" s="6"/>
      <c r="D4" s="9">
        <v>1</v>
      </c>
      <c r="E4" s="6">
        <f>C4*D4</f>
        <v>0</v>
      </c>
      <c r="F4" s="16"/>
      <c r="G4" s="17"/>
      <c r="H4" s="16"/>
    </row>
    <row r="5" spans="1:8" ht="20.100000000000001" customHeight="1" x14ac:dyDescent="0.2">
      <c r="A5" s="29" t="s">
        <v>7</v>
      </c>
      <c r="B5" s="30"/>
      <c r="C5" s="30"/>
      <c r="D5" s="30"/>
      <c r="E5" s="31"/>
      <c r="F5" s="16">
        <f>E6</f>
        <v>0</v>
      </c>
      <c r="G5" s="17">
        <v>2.5</v>
      </c>
      <c r="H5" s="16">
        <f>F5*G5</f>
        <v>0</v>
      </c>
    </row>
    <row r="6" spans="1:8" ht="20.100000000000001" customHeight="1" x14ac:dyDescent="0.2">
      <c r="A6" s="4" t="s">
        <v>8</v>
      </c>
      <c r="B6" s="5" t="s">
        <v>23</v>
      </c>
      <c r="C6" s="6"/>
      <c r="D6" s="9">
        <v>4</v>
      </c>
      <c r="E6" s="6">
        <f>C6*D6</f>
        <v>0</v>
      </c>
      <c r="F6" s="1"/>
      <c r="G6" s="17"/>
    </row>
    <row r="7" spans="1:8" ht="20.100000000000001" customHeight="1" x14ac:dyDescent="0.2">
      <c r="A7" s="29" t="s">
        <v>9</v>
      </c>
      <c r="B7" s="30"/>
      <c r="C7" s="30"/>
      <c r="D7" s="30"/>
      <c r="E7" s="31"/>
      <c r="F7" s="16">
        <f>SUM(E8:E9)</f>
        <v>0</v>
      </c>
      <c r="G7" s="17">
        <v>1.5</v>
      </c>
      <c r="H7" s="16">
        <f>F7*G7</f>
        <v>0</v>
      </c>
    </row>
    <row r="8" spans="1:8" ht="20.100000000000001" customHeight="1" x14ac:dyDescent="0.2">
      <c r="A8" s="7" t="s">
        <v>10</v>
      </c>
      <c r="B8" s="8" t="s">
        <v>11</v>
      </c>
      <c r="C8" s="6"/>
      <c r="D8" s="9">
        <v>3</v>
      </c>
      <c r="E8" s="6">
        <f>C8*D8</f>
        <v>0</v>
      </c>
      <c r="F8" s="1"/>
      <c r="G8" s="17"/>
    </row>
    <row r="9" spans="1:8" ht="20.100000000000001" customHeight="1" x14ac:dyDescent="0.2">
      <c r="A9" s="7" t="s">
        <v>12</v>
      </c>
      <c r="B9" s="8" t="s">
        <v>13</v>
      </c>
      <c r="C9" s="6"/>
      <c r="D9" s="9">
        <v>3</v>
      </c>
      <c r="E9" s="6">
        <f>C9*D9</f>
        <v>0</v>
      </c>
      <c r="F9" s="1"/>
      <c r="G9" s="17"/>
    </row>
    <row r="10" spans="1:8" ht="20.100000000000001" customHeight="1" x14ac:dyDescent="0.2">
      <c r="A10" s="29" t="s">
        <v>14</v>
      </c>
      <c r="B10" s="30"/>
      <c r="C10" s="30"/>
      <c r="D10" s="30"/>
      <c r="E10" s="31"/>
      <c r="F10" s="16">
        <f>SUM(E11:E51)</f>
        <v>0</v>
      </c>
      <c r="G10" s="17">
        <v>4</v>
      </c>
      <c r="H10" s="16">
        <f>F10*G10</f>
        <v>0</v>
      </c>
    </row>
    <row r="11" spans="1:8" ht="20.100000000000001" customHeight="1" x14ac:dyDescent="0.2">
      <c r="A11" s="7" t="s">
        <v>24</v>
      </c>
      <c r="B11" s="8" t="s">
        <v>48</v>
      </c>
      <c r="C11" s="6"/>
      <c r="D11" s="9">
        <v>12</v>
      </c>
      <c r="E11" s="6">
        <f t="shared" ref="E11:E51" si="0">C11*D11</f>
        <v>0</v>
      </c>
      <c r="F11" s="1"/>
    </row>
    <row r="12" spans="1:8" ht="20.100000000000001" customHeight="1" x14ac:dyDescent="0.2">
      <c r="A12" s="7" t="s">
        <v>25</v>
      </c>
      <c r="B12" s="8" t="s">
        <v>47</v>
      </c>
      <c r="C12" s="6"/>
      <c r="D12" s="9">
        <v>4</v>
      </c>
      <c r="E12" s="6">
        <f t="shared" si="0"/>
        <v>0</v>
      </c>
      <c r="F12" s="1"/>
    </row>
    <row r="13" spans="1:8" ht="20.100000000000001" customHeight="1" x14ac:dyDescent="0.2">
      <c r="A13" s="7" t="s">
        <v>49</v>
      </c>
      <c r="B13" s="8" t="s">
        <v>50</v>
      </c>
      <c r="C13" s="6"/>
      <c r="D13" s="9">
        <v>20</v>
      </c>
      <c r="E13" s="6">
        <f t="shared" si="0"/>
        <v>0</v>
      </c>
      <c r="F13" s="1"/>
    </row>
    <row r="14" spans="1:8" ht="20.100000000000001" customHeight="1" x14ac:dyDescent="0.2">
      <c r="A14" s="7" t="s">
        <v>45</v>
      </c>
      <c r="B14" s="8" t="s">
        <v>46</v>
      </c>
      <c r="C14" s="6"/>
      <c r="D14" s="9">
        <v>15</v>
      </c>
      <c r="E14" s="6">
        <f t="shared" si="0"/>
        <v>0</v>
      </c>
      <c r="F14" s="1"/>
    </row>
    <row r="15" spans="1:8" ht="20.100000000000001" customHeight="1" x14ac:dyDescent="0.2">
      <c r="A15" s="7" t="s">
        <v>43</v>
      </c>
      <c r="B15" s="8" t="s">
        <v>44</v>
      </c>
      <c r="C15" s="6"/>
      <c r="D15" s="9">
        <v>2</v>
      </c>
      <c r="E15" s="6">
        <f t="shared" si="0"/>
        <v>0</v>
      </c>
      <c r="F15" s="1"/>
    </row>
    <row r="16" spans="1:8" ht="20.100000000000001" customHeight="1" x14ac:dyDescent="0.2">
      <c r="A16" s="7" t="s">
        <v>26</v>
      </c>
      <c r="B16" s="8" t="s">
        <v>53</v>
      </c>
      <c r="C16" s="6"/>
      <c r="D16" s="9">
        <v>2</v>
      </c>
      <c r="E16" s="6">
        <f t="shared" si="0"/>
        <v>0</v>
      </c>
      <c r="F16" s="1"/>
    </row>
    <row r="17" spans="1:6" ht="20.100000000000001" customHeight="1" x14ac:dyDescent="0.2">
      <c r="A17" s="7" t="s">
        <v>27</v>
      </c>
      <c r="B17" s="8" t="s">
        <v>54</v>
      </c>
      <c r="C17" s="6"/>
      <c r="D17" s="9">
        <v>2</v>
      </c>
      <c r="E17" s="6">
        <f t="shared" si="0"/>
        <v>0</v>
      </c>
      <c r="F17" s="1"/>
    </row>
    <row r="18" spans="1:6" ht="20.100000000000001" customHeight="1" x14ac:dyDescent="0.2">
      <c r="A18" s="7" t="s">
        <v>28</v>
      </c>
      <c r="B18" s="8" t="s">
        <v>55</v>
      </c>
      <c r="C18" s="6"/>
      <c r="D18" s="9">
        <v>1</v>
      </c>
      <c r="E18" s="6">
        <f t="shared" si="0"/>
        <v>0</v>
      </c>
      <c r="F18" s="1"/>
    </row>
    <row r="19" spans="1:6" ht="20.100000000000001" customHeight="1" x14ac:dyDescent="0.2">
      <c r="A19" s="7" t="s">
        <v>51</v>
      </c>
      <c r="B19" s="8" t="s">
        <v>56</v>
      </c>
      <c r="C19" s="6"/>
      <c r="D19" s="9">
        <v>4</v>
      </c>
      <c r="E19" s="6">
        <f t="shared" si="0"/>
        <v>0</v>
      </c>
      <c r="F19" s="1"/>
    </row>
    <row r="20" spans="1:6" ht="20.100000000000001" customHeight="1" x14ac:dyDescent="0.2">
      <c r="A20" s="7" t="s">
        <v>52</v>
      </c>
      <c r="B20" s="8" t="s">
        <v>57</v>
      </c>
      <c r="C20" s="6"/>
      <c r="D20" s="9">
        <v>2</v>
      </c>
      <c r="E20" s="6">
        <f t="shared" si="0"/>
        <v>0</v>
      </c>
      <c r="F20" s="1"/>
    </row>
    <row r="21" spans="1:6" ht="20.100000000000001" customHeight="1" x14ac:dyDescent="0.2">
      <c r="A21" s="7" t="s">
        <v>29</v>
      </c>
      <c r="B21" s="8" t="s">
        <v>58</v>
      </c>
      <c r="C21" s="6"/>
      <c r="D21" s="9">
        <v>12</v>
      </c>
      <c r="E21" s="6">
        <f t="shared" si="0"/>
        <v>0</v>
      </c>
      <c r="F21" s="1"/>
    </row>
    <row r="22" spans="1:6" ht="20.100000000000001" customHeight="1" x14ac:dyDescent="0.2">
      <c r="A22" s="7" t="s">
        <v>30</v>
      </c>
      <c r="B22" s="8" t="s">
        <v>60</v>
      </c>
      <c r="C22" s="6"/>
      <c r="D22" s="9">
        <v>4</v>
      </c>
      <c r="E22" s="6">
        <f t="shared" si="0"/>
        <v>0</v>
      </c>
      <c r="F22" s="1"/>
    </row>
    <row r="23" spans="1:6" ht="20.100000000000001" customHeight="1" x14ac:dyDescent="0.2">
      <c r="A23" s="7" t="s">
        <v>31</v>
      </c>
      <c r="B23" s="8" t="s">
        <v>59</v>
      </c>
      <c r="C23" s="6"/>
      <c r="D23" s="9">
        <v>2</v>
      </c>
      <c r="E23" s="6">
        <f t="shared" si="0"/>
        <v>0</v>
      </c>
      <c r="F23" s="1"/>
    </row>
    <row r="24" spans="1:6" ht="20.100000000000001" customHeight="1" x14ac:dyDescent="0.2">
      <c r="A24" s="7" t="s">
        <v>66</v>
      </c>
      <c r="B24" s="8" t="s">
        <v>61</v>
      </c>
      <c r="C24" s="6"/>
      <c r="D24" s="9">
        <v>10</v>
      </c>
      <c r="E24" s="6">
        <f t="shared" si="0"/>
        <v>0</v>
      </c>
      <c r="F24" s="1"/>
    </row>
    <row r="25" spans="1:6" ht="20.100000000000001" customHeight="1" x14ac:dyDescent="0.2">
      <c r="A25" s="7" t="s">
        <v>67</v>
      </c>
      <c r="B25" s="8" t="s">
        <v>62</v>
      </c>
      <c r="C25" s="6"/>
      <c r="D25" s="9">
        <v>6</v>
      </c>
      <c r="E25" s="6">
        <f t="shared" si="0"/>
        <v>0</v>
      </c>
      <c r="F25" s="1"/>
    </row>
    <row r="26" spans="1:6" ht="20.100000000000001" customHeight="1" x14ac:dyDescent="0.2">
      <c r="A26" s="7" t="s">
        <v>68</v>
      </c>
      <c r="B26" s="8" t="s">
        <v>63</v>
      </c>
      <c r="C26" s="6"/>
      <c r="D26" s="9">
        <v>4</v>
      </c>
      <c r="E26" s="6">
        <f t="shared" si="0"/>
        <v>0</v>
      </c>
      <c r="F26" s="1"/>
    </row>
    <row r="27" spans="1:6" ht="20.100000000000001" customHeight="1" x14ac:dyDescent="0.2">
      <c r="A27" s="7" t="s">
        <v>69</v>
      </c>
      <c r="B27" s="8" t="s">
        <v>64</v>
      </c>
      <c r="C27" s="6"/>
      <c r="D27" s="9">
        <v>5</v>
      </c>
      <c r="E27" s="6">
        <f t="shared" si="0"/>
        <v>0</v>
      </c>
      <c r="F27" s="1"/>
    </row>
    <row r="28" spans="1:6" ht="20.100000000000001" customHeight="1" x14ac:dyDescent="0.2">
      <c r="A28" s="7" t="s">
        <v>70</v>
      </c>
      <c r="B28" s="8" t="s">
        <v>65</v>
      </c>
      <c r="C28" s="6"/>
      <c r="D28" s="9">
        <v>2</v>
      </c>
      <c r="E28" s="6">
        <f t="shared" si="0"/>
        <v>0</v>
      </c>
      <c r="F28" s="1"/>
    </row>
    <row r="29" spans="1:6" ht="20.100000000000001" customHeight="1" x14ac:dyDescent="0.2">
      <c r="A29" s="7" t="s">
        <v>32</v>
      </c>
      <c r="B29" s="8" t="s">
        <v>71</v>
      </c>
      <c r="C29" s="6"/>
      <c r="D29" s="9">
        <v>3</v>
      </c>
      <c r="E29" s="6">
        <f t="shared" si="0"/>
        <v>0</v>
      </c>
      <c r="F29" s="1"/>
    </row>
    <row r="30" spans="1:6" ht="20.100000000000001" customHeight="1" x14ac:dyDescent="0.2">
      <c r="A30" s="7" t="s">
        <v>33</v>
      </c>
      <c r="B30" s="8" t="s">
        <v>72</v>
      </c>
      <c r="C30" s="6"/>
      <c r="D30" s="9">
        <v>3</v>
      </c>
      <c r="E30" s="6">
        <f t="shared" si="0"/>
        <v>0</v>
      </c>
      <c r="F30" s="1"/>
    </row>
    <row r="31" spans="1:6" ht="20.100000000000001" customHeight="1" x14ac:dyDescent="0.2">
      <c r="A31" s="7" t="s">
        <v>75</v>
      </c>
      <c r="B31" s="8" t="s">
        <v>73</v>
      </c>
      <c r="C31" s="6"/>
      <c r="D31" s="9">
        <v>1</v>
      </c>
      <c r="E31" s="6">
        <f t="shared" si="0"/>
        <v>0</v>
      </c>
      <c r="F31" s="1"/>
    </row>
    <row r="32" spans="1:6" ht="20.100000000000001" customHeight="1" x14ac:dyDescent="0.2">
      <c r="A32" s="7" t="s">
        <v>76</v>
      </c>
      <c r="B32" s="8" t="s">
        <v>74</v>
      </c>
      <c r="C32" s="6"/>
      <c r="D32" s="9">
        <v>1</v>
      </c>
      <c r="E32" s="6">
        <f t="shared" si="0"/>
        <v>0</v>
      </c>
      <c r="F32" s="1"/>
    </row>
    <row r="33" spans="1:6" ht="20.100000000000001" customHeight="1" x14ac:dyDescent="0.2">
      <c r="A33" s="7" t="s">
        <v>34</v>
      </c>
      <c r="B33" s="12" t="s">
        <v>20</v>
      </c>
      <c r="C33" s="6"/>
      <c r="D33" s="9">
        <v>2</v>
      </c>
      <c r="E33" s="6">
        <f t="shared" si="0"/>
        <v>0</v>
      </c>
      <c r="F33" s="1"/>
    </row>
    <row r="34" spans="1:6" ht="20.100000000000001" customHeight="1" x14ac:dyDescent="0.2">
      <c r="A34" s="7" t="s">
        <v>35</v>
      </c>
      <c r="B34" s="12" t="s">
        <v>21</v>
      </c>
      <c r="C34" s="6"/>
      <c r="D34" s="9">
        <v>2</v>
      </c>
      <c r="E34" s="6">
        <f t="shared" si="0"/>
        <v>0</v>
      </c>
      <c r="F34" s="1"/>
    </row>
    <row r="35" spans="1:6" ht="20.100000000000001" customHeight="1" x14ac:dyDescent="0.2">
      <c r="A35" s="7" t="s">
        <v>36</v>
      </c>
      <c r="B35" s="12" t="s">
        <v>22</v>
      </c>
      <c r="C35" s="6"/>
      <c r="D35" s="9">
        <v>3</v>
      </c>
      <c r="E35" s="6">
        <f t="shared" si="0"/>
        <v>0</v>
      </c>
      <c r="F35" s="1"/>
    </row>
    <row r="36" spans="1:6" ht="20.100000000000001" customHeight="1" x14ac:dyDescent="0.2">
      <c r="A36" s="7" t="s">
        <v>37</v>
      </c>
      <c r="B36" s="8" t="s">
        <v>83</v>
      </c>
      <c r="C36" s="6"/>
      <c r="D36" s="9">
        <v>13</v>
      </c>
      <c r="E36" s="6">
        <f t="shared" si="0"/>
        <v>0</v>
      </c>
      <c r="F36" s="1"/>
    </row>
    <row r="37" spans="1:6" ht="20.100000000000001" customHeight="1" x14ac:dyDescent="0.2">
      <c r="A37" s="7" t="s">
        <v>38</v>
      </c>
      <c r="B37" s="8" t="s">
        <v>84</v>
      </c>
      <c r="C37" s="6"/>
      <c r="D37" s="9">
        <v>40</v>
      </c>
      <c r="E37" s="6">
        <f t="shared" si="0"/>
        <v>0</v>
      </c>
      <c r="F37" s="1"/>
    </row>
    <row r="38" spans="1:6" ht="20.100000000000001" customHeight="1" x14ac:dyDescent="0.2">
      <c r="A38" s="7" t="s">
        <v>39</v>
      </c>
      <c r="B38" s="8" t="s">
        <v>85</v>
      </c>
      <c r="C38" s="6"/>
      <c r="D38" s="9">
        <v>10</v>
      </c>
      <c r="E38" s="6">
        <f t="shared" si="0"/>
        <v>0</v>
      </c>
      <c r="F38" s="1"/>
    </row>
    <row r="39" spans="1:6" ht="20.100000000000001" customHeight="1" x14ac:dyDescent="0.2">
      <c r="A39" s="7" t="s">
        <v>77</v>
      </c>
      <c r="B39" s="8" t="s">
        <v>86</v>
      </c>
      <c r="C39" s="6"/>
      <c r="D39" s="9">
        <v>7</v>
      </c>
      <c r="E39" s="6">
        <f t="shared" si="0"/>
        <v>0</v>
      </c>
      <c r="F39" s="1"/>
    </row>
    <row r="40" spans="1:6" ht="20.100000000000001" customHeight="1" x14ac:dyDescent="0.2">
      <c r="A40" s="7" t="s">
        <v>78</v>
      </c>
      <c r="B40" s="8" t="s">
        <v>87</v>
      </c>
      <c r="C40" s="6"/>
      <c r="D40" s="9">
        <v>25</v>
      </c>
      <c r="E40" s="6">
        <f t="shared" si="0"/>
        <v>0</v>
      </c>
      <c r="F40" s="1"/>
    </row>
    <row r="41" spans="1:6" ht="20.100000000000001" customHeight="1" x14ac:dyDescent="0.2">
      <c r="A41" s="7" t="s">
        <v>79</v>
      </c>
      <c r="B41" s="8" t="s">
        <v>88</v>
      </c>
      <c r="C41" s="6"/>
      <c r="D41" s="9">
        <v>7</v>
      </c>
      <c r="E41" s="6">
        <f t="shared" si="0"/>
        <v>0</v>
      </c>
      <c r="F41" s="1"/>
    </row>
    <row r="42" spans="1:6" ht="20.100000000000001" customHeight="1" x14ac:dyDescent="0.2">
      <c r="A42" s="7" t="s">
        <v>80</v>
      </c>
      <c r="B42" s="8" t="s">
        <v>89</v>
      </c>
      <c r="C42" s="6"/>
      <c r="D42" s="9">
        <v>3</v>
      </c>
      <c r="E42" s="6">
        <f t="shared" si="0"/>
        <v>0</v>
      </c>
      <c r="F42" s="1"/>
    </row>
    <row r="43" spans="1:6" ht="20.100000000000001" customHeight="1" x14ac:dyDescent="0.2">
      <c r="A43" s="7" t="s">
        <v>81</v>
      </c>
      <c r="B43" s="8" t="s">
        <v>90</v>
      </c>
      <c r="C43" s="6"/>
      <c r="D43" s="9">
        <v>10</v>
      </c>
      <c r="E43" s="6">
        <f t="shared" si="0"/>
        <v>0</v>
      </c>
      <c r="F43" s="1"/>
    </row>
    <row r="44" spans="1:6" ht="20.100000000000001" customHeight="1" x14ac:dyDescent="0.2">
      <c r="A44" s="7" t="s">
        <v>82</v>
      </c>
      <c r="B44" s="8" t="s">
        <v>91</v>
      </c>
      <c r="C44" s="6"/>
      <c r="D44" s="9">
        <v>2</v>
      </c>
      <c r="E44" s="6">
        <f t="shared" si="0"/>
        <v>0</v>
      </c>
      <c r="F44" s="1"/>
    </row>
    <row r="45" spans="1:6" ht="20.100000000000001" customHeight="1" x14ac:dyDescent="0.2">
      <c r="A45" s="7" t="s">
        <v>40</v>
      </c>
      <c r="B45" s="8" t="s">
        <v>97</v>
      </c>
      <c r="C45" s="6"/>
      <c r="D45" s="9">
        <v>1</v>
      </c>
      <c r="E45" s="6">
        <f t="shared" si="0"/>
        <v>0</v>
      </c>
      <c r="F45" s="1"/>
    </row>
    <row r="46" spans="1:6" ht="20.100000000000001" customHeight="1" x14ac:dyDescent="0.2">
      <c r="A46" s="7" t="s">
        <v>41</v>
      </c>
      <c r="B46" s="8" t="s">
        <v>101</v>
      </c>
      <c r="C46" s="6"/>
      <c r="D46" s="9">
        <v>3</v>
      </c>
      <c r="E46" s="6">
        <f t="shared" si="0"/>
        <v>0</v>
      </c>
      <c r="F46" s="1"/>
    </row>
    <row r="47" spans="1:6" ht="20.100000000000001" customHeight="1" x14ac:dyDescent="0.2">
      <c r="A47" s="7" t="s">
        <v>42</v>
      </c>
      <c r="B47" s="8" t="s">
        <v>102</v>
      </c>
      <c r="C47" s="6"/>
      <c r="D47" s="9">
        <v>5</v>
      </c>
      <c r="E47" s="6">
        <f t="shared" si="0"/>
        <v>0</v>
      </c>
      <c r="F47" s="1"/>
    </row>
    <row r="48" spans="1:6" ht="20.100000000000001" customHeight="1" x14ac:dyDescent="0.2">
      <c r="A48" s="7" t="s">
        <v>92</v>
      </c>
      <c r="B48" s="8" t="s">
        <v>98</v>
      </c>
      <c r="C48" s="6"/>
      <c r="D48" s="9">
        <v>2</v>
      </c>
      <c r="E48" s="6">
        <f t="shared" si="0"/>
        <v>0</v>
      </c>
      <c r="F48" s="1"/>
    </row>
    <row r="49" spans="1:8" ht="20.100000000000001" customHeight="1" x14ac:dyDescent="0.2">
      <c r="A49" s="7" t="s">
        <v>93</v>
      </c>
      <c r="B49" s="8" t="s">
        <v>99</v>
      </c>
      <c r="C49" s="6"/>
      <c r="D49" s="9">
        <v>6</v>
      </c>
      <c r="E49" s="6">
        <f t="shared" si="0"/>
        <v>0</v>
      </c>
      <c r="F49" s="1"/>
    </row>
    <row r="50" spans="1:8" ht="20.100000000000001" customHeight="1" x14ac:dyDescent="0.2">
      <c r="A50" s="7" t="s">
        <v>94</v>
      </c>
      <c r="B50" s="8" t="s">
        <v>100</v>
      </c>
      <c r="C50" s="6"/>
      <c r="D50" s="9">
        <v>18</v>
      </c>
      <c r="E50" s="6">
        <f t="shared" si="0"/>
        <v>0</v>
      </c>
      <c r="F50" s="1"/>
    </row>
    <row r="51" spans="1:8" ht="20.100000000000001" customHeight="1" x14ac:dyDescent="0.2">
      <c r="A51" s="7" t="s">
        <v>95</v>
      </c>
      <c r="B51" s="8" t="s">
        <v>96</v>
      </c>
      <c r="C51" s="6"/>
      <c r="D51" s="9">
        <v>3</v>
      </c>
      <c r="E51" s="6">
        <f t="shared" si="0"/>
        <v>0</v>
      </c>
      <c r="F51" s="1"/>
    </row>
    <row r="52" spans="1:8" ht="20.100000000000001" customHeight="1" x14ac:dyDescent="0.2">
      <c r="A52" s="29" t="s">
        <v>15</v>
      </c>
      <c r="B52" s="30"/>
      <c r="C52" s="30"/>
      <c r="D52" s="30"/>
      <c r="E52" s="31"/>
      <c r="F52" s="16">
        <f>SUM(E53:E54)</f>
        <v>0</v>
      </c>
      <c r="G52" s="17">
        <v>1</v>
      </c>
      <c r="H52" s="16">
        <f>F52*G52</f>
        <v>0</v>
      </c>
    </row>
    <row r="53" spans="1:8" ht="20.100000000000001" customHeight="1" x14ac:dyDescent="0.2">
      <c r="A53" s="11" t="s">
        <v>18</v>
      </c>
      <c r="B53" s="8" t="s">
        <v>16</v>
      </c>
      <c r="C53" s="6"/>
      <c r="D53" s="9">
        <v>3</v>
      </c>
      <c r="E53" s="6">
        <f>C53*D53</f>
        <v>0</v>
      </c>
      <c r="F53" s="1"/>
    </row>
    <row r="54" spans="1:8" ht="20.100000000000001" customHeight="1" x14ac:dyDescent="0.2">
      <c r="A54" s="11" t="s">
        <v>19</v>
      </c>
      <c r="B54" s="8" t="s">
        <v>17</v>
      </c>
      <c r="C54" s="6"/>
      <c r="D54" s="9">
        <v>1</v>
      </c>
      <c r="E54" s="6">
        <f>C54*D54</f>
        <v>0</v>
      </c>
      <c r="F54" s="1"/>
    </row>
    <row r="55" spans="1:8" ht="20.100000000000001" customHeight="1" x14ac:dyDescent="0.2"/>
    <row r="56" spans="1:8" ht="20.100000000000001" customHeight="1" x14ac:dyDescent="0.2">
      <c r="A56" s="10"/>
      <c r="B56" s="3" t="s">
        <v>112</v>
      </c>
      <c r="C56" s="13"/>
      <c r="D56" s="14"/>
      <c r="E56" s="13">
        <f>SUM(E4,E6,E8,E9,E11:E51,E53:E54)</f>
        <v>0</v>
      </c>
      <c r="F56" s="18">
        <f>SUM(F3+F5+F7+F10+F52)</f>
        <v>0</v>
      </c>
      <c r="H56" s="18">
        <f>SUM(H3+H5+H7+H10+H52)</f>
        <v>0</v>
      </c>
    </row>
  </sheetData>
  <mergeCells count="6">
    <mergeCell ref="A52:E52"/>
    <mergeCell ref="A1:E1"/>
    <mergeCell ref="A3:E3"/>
    <mergeCell ref="A5:E5"/>
    <mergeCell ref="A7:E7"/>
    <mergeCell ref="A10:E10"/>
  </mergeCells>
  <pageMargins left="0.15748031496062992" right="0.15748031496062992" top="0.28000000000000003" bottom="0.35433070866141736" header="0.17" footer="0.17"/>
  <pageSetup paperSize="9" scale="67" orientation="portrait" r:id="rId1"/>
  <headerFooter>
    <oddFooter>&amp;LProcédure MEN-SG-AOO-25016
Ministère de l'éducation nationale, de l'enseignement supérieur et de la recherche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DQE</vt:lpstr>
      <vt:lpstr>DQE!Zone_d_impression</vt:lpstr>
      <vt:lpstr>'Page de garde'!Zone_d_impression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Gayané Veilleux</dc:creator>
  <cp:lastModifiedBy>Pierre Couzinié</cp:lastModifiedBy>
  <cp:lastPrinted>2025-05-21T14:34:51Z</cp:lastPrinted>
  <dcterms:created xsi:type="dcterms:W3CDTF">2019-09-26T10:37:14Z</dcterms:created>
  <dcterms:modified xsi:type="dcterms:W3CDTF">2025-05-21T15:25:05Z</dcterms:modified>
</cp:coreProperties>
</file>